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rokuser$\liis-greete.kala\My Documents\"/>
    </mc:Choice>
  </mc:AlternateContent>
  <xr:revisionPtr revIDLastSave="0" documentId="13_ncr:1_{23F1D7F2-CD34-4F80-9BBD-8D67998BE497}" xr6:coauthVersionLast="47" xr6:coauthVersionMax="47" xr10:uidLastSave="{00000000-0000-0000-0000-000000000000}"/>
  <bookViews>
    <workbookView xWindow="-28920" yWindow="-120" windowWidth="29040" windowHeight="15840" activeTab="1" xr2:uid="{38306A11-003C-4B53-AD65-D2DB01331C85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9" i="2" l="1"/>
  <c r="AJ39" i="2"/>
  <c r="AI39" i="2"/>
  <c r="AH13" i="1"/>
</calcChain>
</file>

<file path=xl/sharedStrings.xml><?xml version="1.0" encoding="utf-8"?>
<sst xmlns="http://schemas.openxmlformats.org/spreadsheetml/2006/main" count="153" uniqueCount="86">
  <si>
    <t>Nimi</t>
  </si>
  <si>
    <t>Ametikoht</t>
  </si>
  <si>
    <t>Valvetunnid</t>
  </si>
  <si>
    <t>Kairi Küngas</t>
  </si>
  <si>
    <t>Juhataja</t>
  </si>
  <si>
    <t>Kauri Sinkevicius</t>
  </si>
  <si>
    <t>Nõunik</t>
  </si>
  <si>
    <t>Anna-Liisa Kärson</t>
  </si>
  <si>
    <t>Allan Rajavee</t>
  </si>
  <si>
    <t>KOKKU</t>
  </si>
  <si>
    <t>VALVETUNNID VEEBRUAR 2024</t>
  </si>
  <si>
    <t>ÜLETUNNID VEEBRUAR 2024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</si>
  <si>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</si>
  <si>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</si>
  <si>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</si>
  <si>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</si>
  <si>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</si>
  <si>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</si>
  <si>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</si>
  <si>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</si>
  <si>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</si>
  <si>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</si>
  <si>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</si>
  <si>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</si>
  <si>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</si>
  <si>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</si>
  <si>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</si>
  <si>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</si>
  <si>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</si>
  <si>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</si>
  <si>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</si>
  <si>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</si>
  <si>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</si>
  <si>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</si>
  <si>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</si>
  <si>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</si>
  <si>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</si>
  <si>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</si>
  <si>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</si>
  <si>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</si>
  <si>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</si>
  <si>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</si>
  <si>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</si>
  <si>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</si>
  <si>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</si>
  <si>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</si>
  <si>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</si>
  <si>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Birgit Roht</t>
  </si>
  <si>
    <t>Riigiprokuratuur</t>
  </si>
  <si>
    <t>Raigo Aas</t>
  </si>
  <si>
    <t>Riigiprokurör</t>
  </si>
  <si>
    <t>Heleri Randma</t>
  </si>
  <si>
    <t>Triinu Olev</t>
  </si>
  <si>
    <t>Kati Reitsak</t>
  </si>
  <si>
    <t>Melinda Ülend</t>
  </si>
  <si>
    <t>Abiprokurör</t>
  </si>
  <si>
    <t>Eliis Soomlais</t>
  </si>
  <si>
    <t>Lisanna Männilaan</t>
  </si>
  <si>
    <t>Kelly Kruusimägi</t>
  </si>
  <si>
    <t>Põhja Ringkonnaprokuratuur</t>
  </si>
  <si>
    <t>Vanemprokurör</t>
  </si>
  <si>
    <t>Eneli Laurits</t>
  </si>
  <si>
    <t>Ringkonnaprokurör</t>
  </si>
  <si>
    <t>Liis Vainola</t>
  </si>
  <si>
    <t>Natalia Miilvee</t>
  </si>
  <si>
    <t>Kristina Kivi</t>
  </si>
  <si>
    <t>Natalia Duškina</t>
  </si>
  <si>
    <t>Irina Tsugart</t>
  </si>
  <si>
    <t>Liset Rohi</t>
  </si>
  <si>
    <t>Ruta Rammo</t>
  </si>
  <si>
    <t>Joonatan Hallik</t>
  </si>
  <si>
    <t>Kaspar Urmas Oja</t>
  </si>
  <si>
    <t>Jakob Juksaar</t>
  </si>
  <si>
    <t>Annely Hannibal</t>
  </si>
  <si>
    <t>Lõuna Ringkonnaprokuratuur</t>
  </si>
  <si>
    <t>Raul Heido</t>
  </si>
  <si>
    <t>Elle Karm</t>
  </si>
  <si>
    <t>Viru Ringkonnaprokuratuur</t>
  </si>
  <si>
    <t>Ragnar Plistkin</t>
  </si>
  <si>
    <t>Kaido Tuulemäe</t>
  </si>
  <si>
    <t>Lääne Ringkonnaprokuratuur</t>
  </si>
  <si>
    <t>Eriasjade prokurör</t>
  </si>
  <si>
    <t>Maarja Germann</t>
  </si>
  <si>
    <t>Rainer Amur</t>
  </si>
  <si>
    <t>Maarja Gustavson</t>
  </si>
  <si>
    <t>Merje Turjakas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</si>
</sst>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0" xfId="0" applyFont="1" applyFill="1" applyAlignment="1">
      <alignment horizont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left" vertical="center"/>
    </xf>
    <xf numFmtId="0" fontId="8" fillId="0" borderId="0" xfId="0" applyFont="1"/>
    <xf numFmtId="1" fontId="6" fillId="6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11" fillId="7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20" fontId="5" fillId="0" borderId="3" xfId="0" applyNumberFormat="1" applyFont="1" applyBorder="1" applyAlignment="1">
      <alignment horizontal="center" vertical="center"/>
    </xf>
    <xf numFmtId="164" fontId="4" fillId="7" borderId="7" xfId="0" applyNumberFormat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0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20" fontId="2" fillId="0" borderId="0" xfId="0" applyNumberFormat="1" applyFont="1"/>
    <xf numFmtId="0" fontId="0" fillId="0" borderId="6" xfId="0" applyBorder="1"/>
    <xf numFmtId="164" fontId="2" fillId="0" borderId="0" xfId="0" applyNumberFormat="1" applyFont="1"/>
  </cellXfs>
  <cellStyles count="1">
    <cellStyle name="Normaallaad" xfId="0" builtinId="0"/>
  </cellStyles>
  <dxfs count="147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25" formatCode="hh:mm"/>
    </dxf>
    <dxf>
      <font>
        <b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numFmt numFmtId="164" formatCode="[h]:mm"/>
      <border outline="0">
        <left style="thin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A8B4F7-5B87-4C9A-AF79-C429BD60AAA5}" name="tbl_Valvetunnid4626810121416182022246810121416182124468101214161820222443" displayName="tbl_Valvetunnid4626810121416182022246810121416182124468101214161820222443" ref="A5:AH13" headerRowCount="0" totalsRowCount="1" headerRowDxfId="146" dataDxfId="145" tableBorderDxfId="144">
  <tableColumns count="34">
    <tableColumn id="1" xr3:uid="{1F2C1A10-43E7-4253-AB8F-C85D0C6FBE3E}" name="Nimi" totalsRowLabel="KOKKU" headerRowDxfId="142" dataDxfId="141" totalsRowDxfId="143"/>
    <tableColumn id="2" xr3:uid="{340A087A-3F60-4EAC-BA8E-C456CCF21C67}" name="Ametikoht" headerRowDxfId="139" dataDxfId="138" totalsRowDxfId="140"/>
    <tableColumn id="3" xr3:uid="{4590F258-B1DF-4C5C-BFF6-FADCB1F2FF2F}" name="Veerg1" headerRowDxfId="136" dataDxfId="135" totalsRowDxfId="137"/>
    <tableColumn id="4" xr3:uid="{8E376A8D-3F13-4A20-83A3-1CA39CB9CB64}" name="Veerg2" headerRowDxfId="133" dataDxfId="132" totalsRowDxfId="134"/>
    <tableColumn id="5" xr3:uid="{A5A6E1E5-7856-4EFF-B720-72385362BD70}" name="Veerg3" headerRowDxfId="130" dataDxfId="129" totalsRowDxfId="131"/>
    <tableColumn id="6" xr3:uid="{F8F3671B-3BDC-49C3-9E7C-7C43F54AA754}" name="Veerg4" headerRowDxfId="127" dataDxfId="126" totalsRowDxfId="128"/>
    <tableColumn id="7" xr3:uid="{A886B7D9-417F-4B83-A2A5-6DCBABCA3B14}" name="Veerg5" headerRowDxfId="124" dataDxfId="123" totalsRowDxfId="125"/>
    <tableColumn id="8" xr3:uid="{256A5FAE-703F-48B3-9344-CC3BA8BD90E7}" name="Veerg6" headerRowDxfId="121" dataDxfId="120" totalsRowDxfId="122"/>
    <tableColumn id="9" xr3:uid="{E5516237-874B-4FBC-AAF5-BCB00966B537}" name="Veerg7" headerRowDxfId="118" dataDxfId="117" totalsRowDxfId="119"/>
    <tableColumn id="10" xr3:uid="{86A4378D-7D3D-4645-BE9E-F26CC9BBC452}" name="Veerg8" headerRowDxfId="115" dataDxfId="114" totalsRowDxfId="116"/>
    <tableColumn id="11" xr3:uid="{3086EDF9-C024-45A5-A5CE-EB5AC774D096}" name="Veerg30" headerRowDxfId="112" dataDxfId="111" totalsRowDxfId="113"/>
    <tableColumn id="12" xr3:uid="{DE2830E1-8283-4955-BBA5-526F1651F8E2}" name="Veerg9" headerRowDxfId="109" dataDxfId="108" totalsRowDxfId="110"/>
    <tableColumn id="13" xr3:uid="{4534A7D7-582B-4B3F-9F04-AA13DCFB1B17}" name="Veerg10" headerRowDxfId="106" dataDxfId="105" totalsRowDxfId="107"/>
    <tableColumn id="14" xr3:uid="{C9639935-A1B7-4AB3-8FC9-31A2C6EABB04}" name="Veerg11" headerRowDxfId="103" dataDxfId="102" totalsRowDxfId="104"/>
    <tableColumn id="15" xr3:uid="{9A2D10F5-756B-4C31-AF12-7A5A94365E89}" name="Veerg12" headerRowDxfId="100" dataDxfId="99" totalsRowDxfId="101"/>
    <tableColumn id="16" xr3:uid="{7BD7A5DA-B1D0-4F00-809D-A3D66952673D}" name="Veerg13" headerRowDxfId="97" dataDxfId="96" totalsRowDxfId="98"/>
    <tableColumn id="17" xr3:uid="{C0D22BA5-F382-43AD-9111-390EA15B5CC7}" name="Veerg14" headerRowDxfId="94" dataDxfId="93" totalsRowDxfId="95"/>
    <tableColumn id="18" xr3:uid="{FD36E4D9-D5D7-4C98-96C1-748A1A5BDD5F}" name="Veerg15" headerRowDxfId="91" dataDxfId="90" totalsRowDxfId="92"/>
    <tableColumn id="19" xr3:uid="{E647B8C6-6CD0-4CC2-A19B-9F5911D7F6DF}" name="Veerg16" headerRowDxfId="88" dataDxfId="87" totalsRowDxfId="89"/>
    <tableColumn id="20" xr3:uid="{53C143A6-17C0-40F1-AEFE-2BFA81D1DE69}" name="Veerg17" headerRowDxfId="85" dataDxfId="84" totalsRowDxfId="86"/>
    <tableColumn id="21" xr3:uid="{708CF879-5928-476D-94E5-88FC934B7111}" name="Veerg18" headerRowDxfId="82" dataDxfId="81" totalsRowDxfId="83"/>
    <tableColumn id="22" xr3:uid="{1126A83A-54F8-4B3D-9D11-D61A9FD9C1B4}" name="Veerg19" headerRowDxfId="79" dataDxfId="78" totalsRowDxfId="80"/>
    <tableColumn id="23" xr3:uid="{D723813D-9D3A-46C8-A56D-8666867FA81C}" name="Veerg20" headerRowDxfId="76" dataDxfId="75" totalsRowDxfId="77"/>
    <tableColumn id="24" xr3:uid="{1E13EDEE-D48D-43A0-AEBF-6A99F4380E0C}" name="Veerg21" headerRowDxfId="73" dataDxfId="72" totalsRowDxfId="74"/>
    <tableColumn id="25" xr3:uid="{A0554ABC-E2B3-40AC-9BFE-AB91F2C90100}" name="Veerg22" headerRowDxfId="70" dataDxfId="69" totalsRowDxfId="71"/>
    <tableColumn id="26" xr3:uid="{1F5CB293-5006-4484-95BF-E688A70170E4}" name="Veerg23" headerRowDxfId="67" dataDxfId="66" totalsRowDxfId="68"/>
    <tableColumn id="27" xr3:uid="{81354AA2-346F-45E8-92D2-B46D66529AC9}" name="Veerg24" headerRowDxfId="64" dataDxfId="63" totalsRowDxfId="65"/>
    <tableColumn id="28" xr3:uid="{E3E65676-B2D4-4360-B06C-FDE611E8D327}" name="Veerg25" headerRowDxfId="61" dataDxfId="60" totalsRowDxfId="62"/>
    <tableColumn id="29" xr3:uid="{FDDE353A-F3B5-46EA-91B5-2A5BD2EBA1F5}" name="Veerg26" headerRowDxfId="58" dataDxfId="57" totalsRowDxfId="59"/>
    <tableColumn id="32" xr3:uid="{39D2B4D3-0859-4401-90BE-D3B91332C5C7}" name="Veerg29" headerRowDxfId="55" dataDxfId="54" totalsRowDxfId="56"/>
    <tableColumn id="31" xr3:uid="{6C43D2B4-C5D6-4126-A639-2DB30D047457}" name="Veerg28" headerRowDxfId="52" dataDxfId="51" totalsRowDxfId="53"/>
    <tableColumn id="30" xr3:uid="{FBAFC3A1-1C4E-43D4-A952-3CA5AFCF05DF}" name="Veerg27" headerRowDxfId="49" dataDxfId="48" totalsRowDxfId="50"/>
    <tableColumn id="34" xr3:uid="{DCEB2561-C7D8-4081-B01E-6F5A474BC294}" name="Veerg31" headerRowDxfId="46" dataDxfId="45" totalsRowDxfId="47"/>
    <tableColumn id="33" xr3:uid="{1093C403-060B-4AF3-AB65-C8B7FD640A7F}" name="Valvetunde kokku" totalsRowFunction="sum" headerRowDxfId="43" dataDxfId="42" totalsRowDxfId="44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C6FF0D-D7B3-4593-AFD7-490FDBBBFC39}" name="tbl_Ületunnid15171920255791113151719212325265" displayName="tbl_Ületunnid15171920255791113151719212325265" ref="A5:AK39" totalsRowCount="1" headerRowDxfId="41" totalsRowDxfId="40">
  <tableColumns count="37">
    <tableColumn id="1" xr3:uid="{E1D22A34-B1F6-4232-952F-52D25E2CBF84}" name="Nimi" dataDxfId="39"/>
    <tableColumn id="2" xr3:uid="{FA8FC730-5BD5-4F77-A39F-1E0B6BE79E16}" name="Struktuuriüksus" dataDxfId="38"/>
    <tableColumn id="3" xr3:uid="{75E8389C-96C0-4849-A92F-F2837206245F}" name="Ametikoht" dataDxfId="37"/>
    <tableColumn id="4" xr3:uid="{12966B47-1671-4FEA-B31B-22149755E37B}" name="1" dataDxfId="36"/>
    <tableColumn id="5" xr3:uid="{128EDA9A-03F5-4639-BC0E-81DBF483EA79}" name="2" dataDxfId="35"/>
    <tableColumn id="6" xr3:uid="{CC5B5B38-026F-49F7-9436-309D8D4C2992}" name="3" dataDxfId="34"/>
    <tableColumn id="7" xr3:uid="{875FD0EA-F813-475E-8695-2DB79C9CB364}" name="4" dataDxfId="33"/>
    <tableColumn id="8" xr3:uid="{11E8CBFF-FEF9-4751-AEC6-6FB0F5057EF9}" name="5" dataDxfId="32"/>
    <tableColumn id="9" xr3:uid="{0BA486E3-6640-4523-ADE5-A710405E703B}" name="6" dataDxfId="31"/>
    <tableColumn id="10" xr3:uid="{A247F2B7-0285-4A82-9CDD-0B805330974B}" name="7" dataDxfId="30"/>
    <tableColumn id="11" xr3:uid="{EF9C1C63-1459-41BC-A0EA-D5EB16075DD1}" name="8" dataDxfId="29"/>
    <tableColumn id="12" xr3:uid="{8C08B87D-6741-4BE1-9F88-C0A563668108}" name="9" dataDxfId="28"/>
    <tableColumn id="13" xr3:uid="{B7C88068-FC71-4212-80AE-692372E76FD0}" name="10" dataDxfId="27"/>
    <tableColumn id="14" xr3:uid="{E2B98E8A-E660-4E96-BC9F-854AFE6CAE4B}" name="11" dataDxfId="26"/>
    <tableColumn id="15" xr3:uid="{2E3804D9-8F27-4D4E-A48D-C5AF6A4D5568}" name="12" dataDxfId="25"/>
    <tableColumn id="16" xr3:uid="{73962947-4797-477A-9F9B-115CEE313B8A}" name="13" dataDxfId="24"/>
    <tableColumn id="17" xr3:uid="{C323BE90-C8D5-4DDE-912A-2EA534CE1005}" name="14" dataDxfId="23"/>
    <tableColumn id="18" xr3:uid="{C6582CCA-7B6A-4BE0-96D7-F75D84CF1CA1}" name="15" dataDxfId="22"/>
    <tableColumn id="19" xr3:uid="{AB056D8D-45F4-4F90-80C5-0A1922BC9343}" name="16" dataDxfId="21"/>
    <tableColumn id="20" xr3:uid="{5F3C226C-FE58-47FD-99B8-57D009B6504F}" name="17" dataDxfId="20"/>
    <tableColumn id="21" xr3:uid="{E7460FA8-A0F4-4FA5-BB44-368A5A01E372}" name="18" dataDxfId="19"/>
    <tableColumn id="22" xr3:uid="{2ED92C44-5955-402E-BB77-555D5F118991}" name="19" dataDxfId="18"/>
    <tableColumn id="23" xr3:uid="{0051F9BC-1E47-4CC1-A170-E086D83C3B40}" name="20" dataDxfId="17"/>
    <tableColumn id="24" xr3:uid="{0D6D81DD-4F5C-4DCB-B210-1BF4B6CFF727}" name="21" dataDxfId="16"/>
    <tableColumn id="25" xr3:uid="{AE917565-3D11-406C-B776-7C6FBD2E44DF}" name="22" dataDxfId="15"/>
    <tableColumn id="26" xr3:uid="{F87F954C-E055-452F-B2C3-008C9FEE33F1}" name="23" dataDxfId="14"/>
    <tableColumn id="27" xr3:uid="{9C5A1220-1754-4BA3-AD27-96554DB0E962}" name="24" dataDxfId="13"/>
    <tableColumn id="28" xr3:uid="{AC21023E-095B-4C32-9A59-B8634EA5245F}" name="25" dataDxfId="12"/>
    <tableColumn id="29" xr3:uid="{F477A5C4-9F7F-43EC-8068-2CC9FE239F6A}" name="26" dataDxfId="11"/>
    <tableColumn id="30" xr3:uid="{9FB2313F-4578-4E5F-9D2D-1186DF582FC4}" name="27" dataDxfId="10"/>
    <tableColumn id="37" xr3:uid="{102F4685-6618-41F9-8786-70DDF45F952F}" name="28" dataDxfId="9"/>
    <tableColumn id="33" xr3:uid="{564568BD-CE5B-4AF8-AA21-855F1AC8FCCB}" name="29" dataDxfId="8"/>
    <tableColumn id="32" xr3:uid="{436F6FEF-91A1-476F-AB9F-C71B1B77884F}" name="30" dataDxfId="7"/>
    <tableColumn id="31" xr3:uid="{0B9096F3-DEE2-4D92-9614-3831972C84DC}" name="31" dataDxfId="6"/>
    <tableColumn id="34" xr3:uid="{5D7CCE2A-5779-4DAB-BBC7-6329318AA59F}" name="Ületunde kokku (minutipõhiselt)" totalsRowFunction="sum" dataDxfId="4" totalsRowDxfId="5"/>
    <tableColumn id="35" xr3:uid="{A8313B61-920E-45DB-8A26-71A652F55F65}" name="Tundidesse teisendatult" totalsRowFunction="sum" dataDxfId="2" totalsRowDxfId="3"/>
    <tableColumn id="36" xr3:uid="{3D1B9B8E-B1CD-43DD-BFC8-5AF4B8716D5B}" name="millest riigipühad" totalsRowFunction="sum" dataDxfId="0" totalsRowDxfId="1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F431-6DBD-4EF2-B240-C01850308314}">
  <dimension ref="A1:AH13"/>
  <sheetViews>
    <sheetView workbookViewId="0">
      <selection activeCell="AH22" sqref="AH22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1" t="s">
        <v>10</v>
      </c>
      <c r="B1" s="1"/>
    </row>
    <row r="2" spans="1:34" x14ac:dyDescent="0.25">
      <c r="A2" s="1"/>
      <c r="B2" s="1"/>
    </row>
    <row r="3" spans="1:34" x14ac:dyDescent="0.25">
      <c r="A3" s="1"/>
      <c r="B3" s="1"/>
    </row>
    <row r="5" spans="1:34" x14ac:dyDescent="0.25">
      <c r="A5" s="2" t="s">
        <v>0</v>
      </c>
      <c r="B5" s="3" t="s">
        <v>1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5" t="s">
        <v>2</v>
      </c>
    </row>
    <row r="6" spans="1:34" hidden="1" x14ac:dyDescent="0.25">
      <c r="A6" s="6" t="s">
        <v>3</v>
      </c>
      <c r="B6" s="6" t="s">
        <v>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"/>
    </row>
    <row r="7" spans="1:34" x14ac:dyDescent="0.25">
      <c r="A7" s="6" t="s">
        <v>3</v>
      </c>
      <c r="B7" s="6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8">
        <v>123</v>
      </c>
    </row>
    <row r="8" spans="1:34" s="10" customFormat="1" x14ac:dyDescent="0.25">
      <c r="A8" s="6" t="s">
        <v>5</v>
      </c>
      <c r="B8" s="9" t="s">
        <v>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8">
        <v>123</v>
      </c>
    </row>
    <row r="9" spans="1:34" s="10" customFormat="1" x14ac:dyDescent="0.25">
      <c r="A9" s="11" t="s">
        <v>7</v>
      </c>
      <c r="B9" s="12" t="s">
        <v>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8">
        <v>141</v>
      </c>
    </row>
    <row r="10" spans="1:34" s="10" customFormat="1" hidden="1" x14ac:dyDescent="0.25">
      <c r="A10" s="6" t="s">
        <v>8</v>
      </c>
      <c r="B10" s="6" t="s">
        <v>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8"/>
    </row>
    <row r="11" spans="1:34" s="10" customFormat="1" x14ac:dyDescent="0.25">
      <c r="A11" s="6" t="s">
        <v>8</v>
      </c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8">
        <v>123</v>
      </c>
    </row>
    <row r="12" spans="1:34" x14ac:dyDescent="0.25">
      <c r="A12" s="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8"/>
    </row>
    <row r="13" spans="1:34" x14ac:dyDescent="0.25">
      <c r="A13" s="13" t="s">
        <v>9</v>
      </c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5">
        <f>SUBTOTAL(109,tbl_Valvetunnid4626810121416182022246810121416182124468101214161820222443[Valvetunde kokku])</f>
        <v>510</v>
      </c>
    </row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E2E6-18E0-41BD-8C29-8F2F6F251F21}">
  <dimension ref="A1:JH45"/>
  <sheetViews>
    <sheetView tabSelected="1" zoomScale="90" zoomScaleNormal="90" workbookViewId="0">
      <selection activeCell="AM33" sqref="AM33"/>
    </sheetView>
  </sheetViews>
  <sheetFormatPr defaultRowHeight="15" outlineLevelCol="1" x14ac:dyDescent="0.25"/>
  <cols>
    <col min="1" max="1" width="20.5703125" bestFit="1" customWidth="1"/>
    <col min="2" max="2" width="29.5703125" bestFit="1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7" customWidth="1"/>
    <col min="39" max="39" width="28.7109375" bestFit="1" customWidth="1"/>
  </cols>
  <sheetData>
    <row r="1" spans="1:268" x14ac:dyDescent="0.25">
      <c r="A1" s="16" t="s">
        <v>11</v>
      </c>
      <c r="B1" s="16"/>
      <c r="C1" s="16"/>
    </row>
    <row r="2" spans="1:268" x14ac:dyDescent="0.25">
      <c r="A2" s="16"/>
      <c r="B2" s="16"/>
      <c r="C2" s="16"/>
    </row>
    <row r="3" spans="1:268" x14ac:dyDescent="0.25">
      <c r="A3" s="16"/>
      <c r="B3" s="16"/>
      <c r="C3" s="16"/>
    </row>
    <row r="5" spans="1:268" s="24" customFormat="1" ht="24" x14ac:dyDescent="0.2">
      <c r="A5" s="18" t="s">
        <v>0</v>
      </c>
      <c r="B5" s="18" t="s">
        <v>12</v>
      </c>
      <c r="C5" s="18" t="s">
        <v>1</v>
      </c>
      <c r="D5" s="19" t="s">
        <v>13</v>
      </c>
      <c r="E5" s="19" t="s">
        <v>14</v>
      </c>
      <c r="F5" s="19" t="s">
        <v>15</v>
      </c>
      <c r="G5" s="19" t="s">
        <v>16</v>
      </c>
      <c r="H5" s="19" t="s">
        <v>17</v>
      </c>
      <c r="I5" s="19" t="s">
        <v>18</v>
      </c>
      <c r="J5" s="19" t="s">
        <v>19</v>
      </c>
      <c r="K5" s="19" t="s">
        <v>20</v>
      </c>
      <c r="L5" s="19" t="s">
        <v>21</v>
      </c>
      <c r="M5" s="19" t="s">
        <v>22</v>
      </c>
      <c r="N5" s="19" t="s">
        <v>23</v>
      </c>
      <c r="O5" s="20" t="s">
        <v>24</v>
      </c>
      <c r="P5" s="20" t="s">
        <v>25</v>
      </c>
      <c r="Q5" s="19" t="s">
        <v>26</v>
      </c>
      <c r="R5" s="19" t="s">
        <v>27</v>
      </c>
      <c r="S5" s="19" t="s">
        <v>28</v>
      </c>
      <c r="T5" s="19" t="s">
        <v>29</v>
      </c>
      <c r="U5" s="19" t="s">
        <v>30</v>
      </c>
      <c r="V5" s="19" t="s">
        <v>31</v>
      </c>
      <c r="W5" s="19" t="s">
        <v>32</v>
      </c>
      <c r="X5" s="19" t="s">
        <v>33</v>
      </c>
      <c r="Y5" s="19" t="s">
        <v>34</v>
      </c>
      <c r="Z5" s="19" t="s">
        <v>35</v>
      </c>
      <c r="AA5" s="19" t="s">
        <v>36</v>
      </c>
      <c r="AB5" s="19" t="s">
        <v>37</v>
      </c>
      <c r="AC5" s="19" t="s">
        <v>38</v>
      </c>
      <c r="AD5" s="19" t="s">
        <v>39</v>
      </c>
      <c r="AE5" s="19" t="s">
        <v>40</v>
      </c>
      <c r="AF5" s="19" t="s">
        <v>41</v>
      </c>
      <c r="AG5" s="19" t="s">
        <v>42</v>
      </c>
      <c r="AH5" s="19" t="s">
        <v>43</v>
      </c>
      <c r="AI5" s="21" t="s">
        <v>44</v>
      </c>
      <c r="AJ5" s="21" t="s">
        <v>45</v>
      </c>
      <c r="AK5" s="22" t="s">
        <v>46</v>
      </c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</row>
    <row r="6" spans="1:268" s="24" customFormat="1" x14ac:dyDescent="0.25">
      <c r="A6" s="25" t="s">
        <v>47</v>
      </c>
      <c r="B6" s="26" t="s">
        <v>48</v>
      </c>
      <c r="C6" s="25" t="s">
        <v>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8"/>
      <c r="AJ6" s="29">
        <v>0.1875</v>
      </c>
      <c r="AK6" s="30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</row>
    <row r="7" spans="1:268" s="24" customFormat="1" x14ac:dyDescent="0.25">
      <c r="A7" s="25" t="s">
        <v>49</v>
      </c>
      <c r="B7" s="26" t="s">
        <v>48</v>
      </c>
      <c r="C7" s="25" t="s">
        <v>50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8"/>
      <c r="AJ7" s="29">
        <v>0.125</v>
      </c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</row>
    <row r="8" spans="1:268" s="24" customFormat="1" x14ac:dyDescent="0.25">
      <c r="A8" s="25" t="s">
        <v>51</v>
      </c>
      <c r="B8" s="26" t="s">
        <v>48</v>
      </c>
      <c r="C8" s="25" t="s">
        <v>50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8"/>
      <c r="AJ8" s="29">
        <v>0.375</v>
      </c>
      <c r="AK8" s="30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</row>
    <row r="9" spans="1:268" x14ac:dyDescent="0.25">
      <c r="A9" s="25" t="s">
        <v>52</v>
      </c>
      <c r="B9" s="26" t="s">
        <v>48</v>
      </c>
      <c r="C9" s="25" t="s">
        <v>50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28"/>
      <c r="AJ9" s="29">
        <v>1.1041666666666667</v>
      </c>
      <c r="AK9" s="32"/>
    </row>
    <row r="10" spans="1:268" x14ac:dyDescent="0.25">
      <c r="A10" s="25" t="s">
        <v>53</v>
      </c>
      <c r="B10" s="26" t="s">
        <v>48</v>
      </c>
      <c r="C10" s="25" t="s">
        <v>50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8"/>
      <c r="AJ10" s="29">
        <v>0.41666666666666669</v>
      </c>
      <c r="AK10" s="32"/>
    </row>
    <row r="11" spans="1:268" x14ac:dyDescent="0.25">
      <c r="A11" s="25" t="s">
        <v>54</v>
      </c>
      <c r="B11" s="26" t="s">
        <v>48</v>
      </c>
      <c r="C11" s="25" t="s">
        <v>55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8"/>
      <c r="AJ11" s="29">
        <v>0.10416666666666667</v>
      </c>
      <c r="AK11" s="32"/>
    </row>
    <row r="12" spans="1:268" x14ac:dyDescent="0.25">
      <c r="A12" s="25" t="s">
        <v>56</v>
      </c>
      <c r="B12" s="26" t="s">
        <v>48</v>
      </c>
      <c r="C12" s="25" t="s">
        <v>55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8"/>
      <c r="AJ12" s="29">
        <v>0.58333333333333337</v>
      </c>
      <c r="AK12" s="32"/>
    </row>
    <row r="13" spans="1:268" x14ac:dyDescent="0.25">
      <c r="A13" s="25" t="s">
        <v>3</v>
      </c>
      <c r="B13" s="26" t="s">
        <v>48</v>
      </c>
      <c r="C13" s="25" t="s">
        <v>4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28"/>
      <c r="AJ13" s="29">
        <v>0.58680555555555558</v>
      </c>
      <c r="AK13" s="32"/>
    </row>
    <row r="14" spans="1:268" x14ac:dyDescent="0.25">
      <c r="A14" s="25" t="s">
        <v>5</v>
      </c>
      <c r="B14" s="26" t="s">
        <v>48</v>
      </c>
      <c r="C14" s="25" t="s">
        <v>6</v>
      </c>
      <c r="D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28"/>
      <c r="AJ14" s="29">
        <v>1.3118055555555557</v>
      </c>
      <c r="AK14" s="32"/>
    </row>
    <row r="15" spans="1:268" x14ac:dyDescent="0.25">
      <c r="A15" s="25" t="s">
        <v>8</v>
      </c>
      <c r="B15" s="26" t="s">
        <v>48</v>
      </c>
      <c r="C15" s="25" t="s">
        <v>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28"/>
      <c r="AJ15" s="29">
        <v>0.54097222222222219</v>
      </c>
      <c r="AK15" s="32"/>
    </row>
    <row r="16" spans="1:268" x14ac:dyDescent="0.25">
      <c r="A16" s="25" t="s">
        <v>57</v>
      </c>
      <c r="B16" s="26" t="s">
        <v>48</v>
      </c>
      <c r="C16" s="25" t="s">
        <v>6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28"/>
      <c r="AJ16" s="29">
        <v>0.50277777777777777</v>
      </c>
      <c r="AK16" s="32"/>
    </row>
    <row r="17" spans="1:37" x14ac:dyDescent="0.25">
      <c r="A17" s="25" t="s">
        <v>7</v>
      </c>
      <c r="B17" s="26" t="s">
        <v>48</v>
      </c>
      <c r="C17" s="25" t="s">
        <v>6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8"/>
      <c r="AJ17" s="29">
        <v>0.1875</v>
      </c>
      <c r="AK17" s="33">
        <v>4.1666666666666664E-2</v>
      </c>
    </row>
    <row r="18" spans="1:37" x14ac:dyDescent="0.25">
      <c r="A18" s="25" t="s">
        <v>58</v>
      </c>
      <c r="B18" s="26" t="s">
        <v>59</v>
      </c>
      <c r="C18" s="25" t="s">
        <v>60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8"/>
      <c r="AJ18" s="29">
        <v>0.5</v>
      </c>
      <c r="AK18" s="32"/>
    </row>
    <row r="19" spans="1:37" x14ac:dyDescent="0.25">
      <c r="A19" s="25" t="s">
        <v>61</v>
      </c>
      <c r="B19" s="26" t="s">
        <v>59</v>
      </c>
      <c r="C19" s="25" t="s">
        <v>62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8"/>
      <c r="AJ19" s="29">
        <v>8.3333333333333329E-2</v>
      </c>
      <c r="AK19" s="32"/>
    </row>
    <row r="20" spans="1:37" x14ac:dyDescent="0.25">
      <c r="A20" s="25" t="s">
        <v>63</v>
      </c>
      <c r="B20" s="26" t="s">
        <v>59</v>
      </c>
      <c r="C20" s="25" t="s">
        <v>62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8"/>
      <c r="AJ20" s="29">
        <v>0.16666666666666666</v>
      </c>
      <c r="AK20" s="32"/>
    </row>
    <row r="21" spans="1:37" x14ac:dyDescent="0.25">
      <c r="A21" s="25" t="s">
        <v>64</v>
      </c>
      <c r="B21" s="26" t="s">
        <v>59</v>
      </c>
      <c r="C21" s="25" t="s">
        <v>62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8"/>
      <c r="AJ21" s="29">
        <v>0.33333333333333331</v>
      </c>
      <c r="AK21" s="32"/>
    </row>
    <row r="22" spans="1:37" x14ac:dyDescent="0.25">
      <c r="A22" s="25" t="s">
        <v>65</v>
      </c>
      <c r="B22" s="26" t="s">
        <v>59</v>
      </c>
      <c r="C22" s="25" t="s">
        <v>55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8"/>
      <c r="AJ22" s="29">
        <v>0.125</v>
      </c>
      <c r="AK22" s="32"/>
    </row>
    <row r="23" spans="1:37" x14ac:dyDescent="0.25">
      <c r="A23" s="25" t="s">
        <v>66</v>
      </c>
      <c r="B23" s="26" t="s">
        <v>59</v>
      </c>
      <c r="C23" s="25" t="s">
        <v>55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8"/>
      <c r="AJ23" s="29">
        <v>0.22916666666666666</v>
      </c>
      <c r="AK23" s="33"/>
    </row>
    <row r="24" spans="1:37" x14ac:dyDescent="0.25">
      <c r="A24" s="25" t="s">
        <v>67</v>
      </c>
      <c r="B24" s="26" t="s">
        <v>59</v>
      </c>
      <c r="C24" s="25" t="s">
        <v>55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8"/>
      <c r="AJ24" s="29">
        <v>0.14583333333333334</v>
      </c>
      <c r="AK24" s="32"/>
    </row>
    <row r="25" spans="1:37" x14ac:dyDescent="0.25">
      <c r="A25" s="25" t="s">
        <v>68</v>
      </c>
      <c r="B25" s="26" t="s">
        <v>59</v>
      </c>
      <c r="C25" s="25" t="s">
        <v>55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  <c r="AJ25" s="29">
        <v>0.16666666666666666</v>
      </c>
      <c r="AK25" s="32"/>
    </row>
    <row r="26" spans="1:37" x14ac:dyDescent="0.25">
      <c r="A26" s="25" t="s">
        <v>69</v>
      </c>
      <c r="B26" s="26" t="s">
        <v>59</v>
      </c>
      <c r="C26" s="25" t="s">
        <v>55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9">
        <v>0.125</v>
      </c>
      <c r="AK26" s="32"/>
    </row>
    <row r="27" spans="1:37" x14ac:dyDescent="0.25">
      <c r="A27" s="25" t="s">
        <v>70</v>
      </c>
      <c r="B27" s="34" t="s">
        <v>59</v>
      </c>
      <c r="C27" s="25" t="s">
        <v>55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9">
        <v>0.20833333333333334</v>
      </c>
      <c r="AK27" s="32"/>
    </row>
    <row r="28" spans="1:37" x14ac:dyDescent="0.25">
      <c r="A28" s="25" t="s">
        <v>71</v>
      </c>
      <c r="B28" s="34" t="s">
        <v>59</v>
      </c>
      <c r="C28" s="25" t="s">
        <v>55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8"/>
      <c r="AJ28" s="29">
        <v>0.125</v>
      </c>
      <c r="AK28" s="32"/>
    </row>
    <row r="29" spans="1:37" x14ac:dyDescent="0.25">
      <c r="A29" s="25" t="s">
        <v>72</v>
      </c>
      <c r="B29" s="26" t="s">
        <v>59</v>
      </c>
      <c r="C29" s="25" t="s">
        <v>55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8"/>
      <c r="AJ29" s="29">
        <v>0.35416666666666669</v>
      </c>
      <c r="AK29" s="33"/>
    </row>
    <row r="30" spans="1:37" x14ac:dyDescent="0.25">
      <c r="A30" s="25" t="s">
        <v>73</v>
      </c>
      <c r="B30" s="26" t="s">
        <v>74</v>
      </c>
      <c r="C30" s="25" t="s">
        <v>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8"/>
      <c r="AJ30" s="29">
        <v>0.33333333333333331</v>
      </c>
      <c r="AK30" s="32"/>
    </row>
    <row r="31" spans="1:37" x14ac:dyDescent="0.25">
      <c r="A31" s="25" t="s">
        <v>75</v>
      </c>
      <c r="B31" s="26" t="s">
        <v>74</v>
      </c>
      <c r="C31" s="25" t="s">
        <v>62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  <c r="AJ31" s="29">
        <v>0.20833333333333334</v>
      </c>
      <c r="AK31" s="33"/>
    </row>
    <row r="32" spans="1:37" x14ac:dyDescent="0.25">
      <c r="A32" s="25" t="s">
        <v>76</v>
      </c>
      <c r="B32" s="26" t="s">
        <v>77</v>
      </c>
      <c r="C32" s="25" t="s">
        <v>55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8"/>
      <c r="AJ32" s="29">
        <v>0.30208333333333331</v>
      </c>
      <c r="AK32" s="33"/>
    </row>
    <row r="33" spans="1:37" x14ac:dyDescent="0.25">
      <c r="A33" s="25" t="s">
        <v>78</v>
      </c>
      <c r="B33" s="26" t="s">
        <v>77</v>
      </c>
      <c r="C33" s="25" t="s">
        <v>55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8"/>
      <c r="AJ33" s="29">
        <v>0.16666666666666666</v>
      </c>
      <c r="AK33" s="33"/>
    </row>
    <row r="34" spans="1:37" x14ac:dyDescent="0.25">
      <c r="A34" s="25" t="s">
        <v>79</v>
      </c>
      <c r="B34" t="s">
        <v>80</v>
      </c>
      <c r="C34" s="25" t="s">
        <v>81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8"/>
      <c r="AJ34" s="29">
        <v>0.20833333333333334</v>
      </c>
      <c r="AK34" s="32"/>
    </row>
    <row r="35" spans="1:37" x14ac:dyDescent="0.25">
      <c r="A35" s="25" t="s">
        <v>82</v>
      </c>
      <c r="B35" t="s">
        <v>80</v>
      </c>
      <c r="C35" s="25" t="s">
        <v>60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8"/>
      <c r="AJ35" s="29">
        <v>0.45833333333333331</v>
      </c>
      <c r="AK35" s="32"/>
    </row>
    <row r="36" spans="1:37" x14ac:dyDescent="0.25">
      <c r="A36" s="25" t="s">
        <v>83</v>
      </c>
      <c r="B36" t="s">
        <v>80</v>
      </c>
      <c r="C36" s="25" t="s">
        <v>62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8"/>
      <c r="AJ36" s="29">
        <v>0.25</v>
      </c>
      <c r="AK36" s="33">
        <v>8.3333333333333329E-2</v>
      </c>
    </row>
    <row r="37" spans="1:37" x14ac:dyDescent="0.25">
      <c r="A37" s="25" t="s">
        <v>84</v>
      </c>
      <c r="B37" t="s">
        <v>80</v>
      </c>
      <c r="C37" s="25" t="s">
        <v>55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8"/>
      <c r="AJ37" s="29">
        <v>0.16666666666666666</v>
      </c>
      <c r="AK37" s="32"/>
    </row>
    <row r="38" spans="1:37" x14ac:dyDescent="0.25">
      <c r="A38" s="25" t="s">
        <v>85</v>
      </c>
      <c r="B38" t="s">
        <v>80</v>
      </c>
      <c r="C38" s="25" t="s">
        <v>55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8"/>
      <c r="AJ38" s="29">
        <v>8.3333333333333329E-2</v>
      </c>
      <c r="AK38" s="32"/>
    </row>
    <row r="39" spans="1:37" x14ac:dyDescent="0.25">
      <c r="AI39" s="35">
        <f>SUBTOTAL(109,tbl_Ületunnid15171920255791113151719212325265[Ületunde kokku (minutipõhiselt)])</f>
        <v>0</v>
      </c>
      <c r="AJ39" s="35">
        <f>SUBTOTAL(109,tbl_Ületunnid15171920255791113151719212325265[Tundidesse teisendatult])</f>
        <v>10.765277777777781</v>
      </c>
      <c r="AK39" s="33">
        <f>SUBTOTAL(109,tbl_Ületunnid15171920255791113151719212325265[millest riigipühad])</f>
        <v>0.125</v>
      </c>
    </row>
    <row r="40" spans="1:37" x14ac:dyDescent="0.25">
      <c r="AI40" s="17"/>
      <c r="AK40"/>
    </row>
    <row r="41" spans="1:37" x14ac:dyDescent="0.25">
      <c r="AI41" s="17"/>
      <c r="AK41"/>
    </row>
    <row r="42" spans="1:37" x14ac:dyDescent="0.25">
      <c r="AI42" s="17"/>
      <c r="AK42"/>
    </row>
    <row r="43" spans="1:37" x14ac:dyDescent="0.25">
      <c r="AI43" s="17"/>
      <c r="AK43"/>
    </row>
    <row r="44" spans="1:37" x14ac:dyDescent="0.25">
      <c r="AI44" s="17"/>
      <c r="AK44"/>
    </row>
    <row r="45" spans="1:37" x14ac:dyDescent="0.25">
      <c r="AI45" s="17"/>
      <c r="AK45"/>
    </row>
  </sheetData>
  <mergeCells count="1">
    <mergeCell ref="A1:C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Liis-Greete Kala</cp:lastModifiedBy>
  <dcterms:created xsi:type="dcterms:W3CDTF">2024-03-07T09:05:13Z</dcterms:created>
  <dcterms:modified xsi:type="dcterms:W3CDTF">2024-03-07T09:08:04Z</dcterms:modified>
</cp:coreProperties>
</file>